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yssa.grant\Desktop\"/>
    </mc:Choice>
  </mc:AlternateContent>
  <bookViews>
    <workbookView xWindow="0" yWindow="0" windowWidth="18870" windowHeight="98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23" i="1" l="1"/>
  <c r="K24" i="1" s="1"/>
  <c r="K25" i="1" s="1"/>
  <c r="C25" i="1"/>
  <c r="B25" i="1"/>
  <c r="C24" i="1"/>
  <c r="B24" i="1"/>
  <c r="C23" i="1"/>
  <c r="B23" i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 s="1"/>
  <c r="F25" i="2" s="1"/>
</calcChain>
</file>

<file path=xl/sharedStrings.xml><?xml version="1.0" encoding="utf-8"?>
<sst xmlns="http://schemas.openxmlformats.org/spreadsheetml/2006/main" count="40" uniqueCount="31">
  <si>
    <t>n</t>
  </si>
  <si>
    <t>A - Ms. Grant's Class</t>
  </si>
  <si>
    <t>B - Ms. Woods' Class</t>
  </si>
  <si>
    <t>Mean</t>
  </si>
  <si>
    <t>SD</t>
  </si>
  <si>
    <t>Comparing the average distance (cm) from target on indoor curling between 2 classes of students.</t>
  </si>
  <si>
    <t>V</t>
  </si>
  <si>
    <t>STDEV.S</t>
  </si>
  <si>
    <t>When calculating SD use</t>
  </si>
  <si>
    <t>When calculating mean use</t>
  </si>
  <si>
    <t>AVERAGE</t>
  </si>
  <si>
    <t>When calculating V use</t>
  </si>
  <si>
    <t>=(SD/mean)*100</t>
  </si>
  <si>
    <t xml:space="preserve">Sum </t>
  </si>
  <si>
    <t>Class Scores</t>
  </si>
  <si>
    <t>Sum / (n-1)</t>
  </si>
  <si>
    <r>
      <t>[X-</t>
    </r>
    <r>
      <rPr>
        <b/>
        <sz val="11"/>
        <color theme="1"/>
        <rFont val="MS Reference Sans Serif"/>
        <family val="2"/>
      </rPr>
      <t></t>
    </r>
    <r>
      <rPr>
        <b/>
        <sz val="11"/>
        <color theme="1"/>
        <rFont val="Calibri"/>
        <family val="2"/>
        <scheme val="minor"/>
      </rPr>
      <t>]</t>
    </r>
    <r>
      <rPr>
        <b/>
        <sz val="11"/>
        <color theme="1"/>
        <rFont val="Calibri"/>
        <family val="2"/>
      </rPr>
      <t>²</t>
    </r>
  </si>
  <si>
    <t>Our Class Scores</t>
  </si>
  <si>
    <t>To create your graph:</t>
  </si>
  <si>
    <t>select the mean for both groups</t>
  </si>
  <si>
    <t xml:space="preserve">insert - column or bar chart </t>
  </si>
  <si>
    <t>adjust titles using the formatting options</t>
  </si>
  <si>
    <t>To add your error bars:</t>
  </si>
  <si>
    <t>select your table and go to "design"</t>
  </si>
  <si>
    <t>select add chart element - error bars - more error bars options</t>
  </si>
  <si>
    <t>under error amount select custom - specify value</t>
  </si>
  <si>
    <t>select the standard deviations as both the positive and negative values</t>
  </si>
  <si>
    <t>Calculating our class SD by hand</t>
  </si>
  <si>
    <t>When calculating p use</t>
  </si>
  <si>
    <t>TTEST(data set 1, data set 2, 1 or 2 tails, 2)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</si>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</sst>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S Reference Sans Serif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Comparisson of class averages </a:t>
            </a:r>
            <a:r>
              <a:rPr lang="en-US" baseline="0"/>
              <a:t>shown on a graph with SD as error bars</a:t>
            </a:r>
            <a:endParaRPr lang="en-US"/>
          </a:p>
        </c:rich>
      </c:tx>
      <c:layout>
        <c:manualLayout>
          <c:xMode val="edge"/>
          <c:yMode val="edge"/>
          <c:x val="0.1157259713701431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Sheet1!$B$24:$C$24</c:f>
                <c:numCache>
                  <c:formatCode>General</c:formatCode>
                  <c:ptCount val="2"/>
                  <c:pt idx="0">
                    <c:v>126.52950907462917</c:v>
                  </c:pt>
                  <c:pt idx="1">
                    <c:v>139.82431787525746</c:v>
                  </c:pt>
                </c:numCache>
              </c:numRef>
            </c:plus>
            <c:minus>
              <c:numRef>
                <c:f>Sheet1!$B$24:$C$24</c:f>
                <c:numCache>
                  <c:formatCode>General</c:formatCode>
                  <c:ptCount val="2"/>
                  <c:pt idx="0">
                    <c:v>126.52950907462917</c:v>
                  </c:pt>
                  <c:pt idx="1">
                    <c:v>139.82431787525746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Sheet1!$B$23:$C$23</c:f>
              <c:numCache>
                <c:formatCode>0.00</c:formatCode>
                <c:ptCount val="2"/>
                <c:pt idx="0">
                  <c:v>272.625</c:v>
                </c:pt>
                <c:pt idx="1">
                  <c:v>130.61111111111111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F-487B-8E97-1535DC7FD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60448"/>
        <c:axId val="401162416"/>
      </c:barChart>
      <c:catAx>
        <c:axId val="40116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Ms.</a:t>
                </a:r>
                <a:r>
                  <a:rPr lang="en-US" baseline="0"/>
                  <a:t> Grant's Class vs. Ms. Woods' Class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62416"/>
        <c:crosses val="autoZero"/>
        <c:auto val="1"/>
        <c:lblAlgn val="ctr"/>
        <c:lblOffset val="100"/>
        <c:tickMarkSkip val="1"/>
        <c:noMultiLvlLbl val="0"/>
      </c:catAx>
      <c:valAx>
        <c:axId val="4011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from center of target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6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4</xdr:row>
      <xdr:rowOff>66675</xdr:rowOff>
    </xdr:from>
    <xdr:to>
      <xdr:col>19</xdr:col>
      <xdr:colOff>571500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Normal="100" workbookViewId="0">
      <selection activeCell="D15" sqref="D15:H16"/>
    </sheetView>
  </sheetViews>
  <sheetFormatPr defaultRowHeight="15" x14ac:dyDescent="0.25"/>
  <cols>
    <col min="2" max="2" width="19" customWidth="1"/>
    <col min="3" max="3" width="19.42578125" customWidth="1"/>
    <col min="10" max="10" width="10.5703125" customWidth="1"/>
    <col min="11" max="11" width="12.7109375" customWidth="1"/>
    <col min="14" max="14" width="21.5703125" customWidth="1"/>
    <col min="15" max="15" width="21.28515625" customWidth="1"/>
  </cols>
  <sheetData>
    <row r="1" spans="1:14" x14ac:dyDescent="0.25">
      <c r="A1" s="8" t="s">
        <v>5</v>
      </c>
      <c r="B1" s="8"/>
      <c r="C1" s="8"/>
      <c r="D1" s="2"/>
      <c r="E1" s="2"/>
      <c r="F1" s="2"/>
      <c r="G1" s="2"/>
      <c r="H1" s="2"/>
    </row>
    <row r="2" spans="1:14" ht="20.25" customHeight="1" x14ac:dyDescent="0.25">
      <c r="A2" s="8"/>
      <c r="B2" s="8"/>
      <c r="C2" s="8"/>
      <c r="D2" s="2"/>
      <c r="E2" s="2"/>
      <c r="F2" s="2"/>
      <c r="G2" s="2"/>
    </row>
    <row r="3" spans="1:14" ht="14.25" customHeight="1" x14ac:dyDescent="0.25">
      <c r="A3" s="1" t="s">
        <v>0</v>
      </c>
      <c r="B3" s="1" t="s">
        <v>1</v>
      </c>
      <c r="C3" s="1" t="s">
        <v>2</v>
      </c>
      <c r="I3" s="5" t="s">
        <v>27</v>
      </c>
      <c r="J3" s="5"/>
      <c r="K3" s="5"/>
    </row>
    <row r="4" spans="1:14" x14ac:dyDescent="0.25">
      <c r="A4">
        <v>1</v>
      </c>
      <c r="B4">
        <v>129</v>
      </c>
      <c r="C4">
        <v>11</v>
      </c>
      <c r="I4" s="7" t="s">
        <v>0</v>
      </c>
      <c r="J4" s="6" t="s">
        <v>17</v>
      </c>
      <c r="K4" s="7" t="s">
        <v>16</v>
      </c>
    </row>
    <row r="5" spans="1:14" x14ac:dyDescent="0.25">
      <c r="A5">
        <v>2</v>
      </c>
      <c r="B5">
        <v>138</v>
      </c>
      <c r="C5">
        <v>13</v>
      </c>
      <c r="I5" s="7"/>
      <c r="J5" s="6"/>
      <c r="K5" s="7"/>
    </row>
    <row r="6" spans="1:14" x14ac:dyDescent="0.25">
      <c r="A6">
        <v>3</v>
      </c>
      <c r="B6">
        <v>168</v>
      </c>
      <c r="C6">
        <v>20</v>
      </c>
      <c r="E6" s="7" t="s">
        <v>9</v>
      </c>
      <c r="F6" s="7"/>
      <c r="G6" s="7"/>
      <c r="I6">
        <v>1</v>
      </c>
      <c r="J6">
        <v>129</v>
      </c>
      <c r="K6" s="3">
        <f t="shared" ref="K6:K21" si="0">(J6-272.63)^2</f>
        <v>20629.5769</v>
      </c>
    </row>
    <row r="7" spans="1:14" x14ac:dyDescent="0.25">
      <c r="A7">
        <v>4</v>
      </c>
      <c r="B7">
        <v>189</v>
      </c>
      <c r="C7">
        <v>23</v>
      </c>
      <c r="E7" s="10" t="s">
        <v>10</v>
      </c>
      <c r="F7" s="10"/>
      <c r="G7" s="10"/>
      <c r="I7">
        <v>2</v>
      </c>
      <c r="J7">
        <v>138</v>
      </c>
      <c r="K7" s="3">
        <f t="shared" si="0"/>
        <v>18125.2369</v>
      </c>
    </row>
    <row r="8" spans="1:14" x14ac:dyDescent="0.25">
      <c r="A8">
        <v>5</v>
      </c>
      <c r="B8">
        <v>198</v>
      </c>
      <c r="C8">
        <v>25</v>
      </c>
      <c r="I8">
        <v>3</v>
      </c>
      <c r="J8">
        <v>168</v>
      </c>
      <c r="K8" s="3">
        <f t="shared" si="0"/>
        <v>10947.436899999999</v>
      </c>
    </row>
    <row r="9" spans="1:14" ht="15" customHeight="1" x14ac:dyDescent="0.25">
      <c r="A9">
        <v>6</v>
      </c>
      <c r="B9">
        <v>203</v>
      </c>
      <c r="C9">
        <v>26</v>
      </c>
      <c r="E9" s="7" t="s">
        <v>8</v>
      </c>
      <c r="F9" s="7"/>
      <c r="G9" s="7"/>
      <c r="I9">
        <v>4</v>
      </c>
      <c r="J9">
        <v>189</v>
      </c>
      <c r="K9" s="3">
        <f t="shared" si="0"/>
        <v>6993.9768999999997</v>
      </c>
      <c r="M9" s="4"/>
      <c r="N9" s="4"/>
    </row>
    <row r="10" spans="1:14" x14ac:dyDescent="0.25">
      <c r="A10">
        <v>7</v>
      </c>
      <c r="B10">
        <v>225</v>
      </c>
      <c r="C10">
        <v>53</v>
      </c>
      <c r="E10" s="10" t="s">
        <v>7</v>
      </c>
      <c r="F10" s="10"/>
      <c r="G10" s="10"/>
      <c r="I10">
        <v>5</v>
      </c>
      <c r="J10">
        <v>198</v>
      </c>
      <c r="K10" s="3">
        <f t="shared" si="0"/>
        <v>5569.6368999999995</v>
      </c>
      <c r="M10" s="4"/>
      <c r="N10" s="4"/>
    </row>
    <row r="11" spans="1:14" x14ac:dyDescent="0.25">
      <c r="A11">
        <v>8</v>
      </c>
      <c r="B11">
        <v>225</v>
      </c>
      <c r="C11">
        <v>53</v>
      </c>
      <c r="I11">
        <v>6</v>
      </c>
      <c r="J11">
        <v>203</v>
      </c>
      <c r="K11" s="3">
        <f t="shared" si="0"/>
        <v>4848.3368999999993</v>
      </c>
      <c r="M11" s="4"/>
      <c r="N11" s="4"/>
    </row>
    <row r="12" spans="1:14" x14ac:dyDescent="0.25">
      <c r="A12">
        <v>9</v>
      </c>
      <c r="B12">
        <v>241</v>
      </c>
      <c r="C12">
        <v>79</v>
      </c>
      <c r="E12" s="7" t="s">
        <v>11</v>
      </c>
      <c r="F12" s="7"/>
      <c r="G12" s="7"/>
      <c r="I12">
        <v>7</v>
      </c>
      <c r="J12">
        <v>225</v>
      </c>
      <c r="K12" s="3">
        <f t="shared" si="0"/>
        <v>2268.6168999999995</v>
      </c>
    </row>
    <row r="13" spans="1:14" x14ac:dyDescent="0.25">
      <c r="A13">
        <v>10</v>
      </c>
      <c r="B13">
        <v>254</v>
      </c>
      <c r="C13">
        <v>81</v>
      </c>
      <c r="E13" s="9" t="s">
        <v>12</v>
      </c>
      <c r="F13" s="9"/>
      <c r="G13" s="9"/>
      <c r="I13">
        <v>8</v>
      </c>
      <c r="J13">
        <v>225</v>
      </c>
      <c r="K13" s="3">
        <f t="shared" si="0"/>
        <v>2268.6168999999995</v>
      </c>
    </row>
    <row r="14" spans="1:14" x14ac:dyDescent="0.25">
      <c r="A14">
        <v>11</v>
      </c>
      <c r="B14">
        <v>256</v>
      </c>
      <c r="C14">
        <v>111</v>
      </c>
      <c r="I14">
        <v>9</v>
      </c>
      <c r="J14">
        <v>241</v>
      </c>
      <c r="K14" s="3">
        <f t="shared" si="0"/>
        <v>1000.4568999999997</v>
      </c>
    </row>
    <row r="15" spans="1:14" x14ac:dyDescent="0.25">
      <c r="A15">
        <v>12</v>
      </c>
      <c r="B15">
        <v>286</v>
      </c>
      <c r="C15">
        <v>143</v>
      </c>
      <c r="E15" s="7" t="s">
        <v>28</v>
      </c>
      <c r="F15" s="7"/>
      <c r="G15" s="7"/>
      <c r="I15">
        <v>10</v>
      </c>
      <c r="J15">
        <v>254</v>
      </c>
      <c r="K15" s="3">
        <f t="shared" si="0"/>
        <v>347.07689999999985</v>
      </c>
    </row>
    <row r="16" spans="1:14" x14ac:dyDescent="0.25">
      <c r="A16">
        <v>13</v>
      </c>
      <c r="B16">
        <v>336</v>
      </c>
      <c r="C16">
        <v>146</v>
      </c>
      <c r="D16" s="10" t="s">
        <v>29</v>
      </c>
      <c r="E16" s="10"/>
      <c r="F16" s="10"/>
      <c r="G16" s="10"/>
      <c r="H16" s="10"/>
      <c r="I16">
        <v>11</v>
      </c>
      <c r="J16">
        <v>256</v>
      </c>
      <c r="K16" s="3">
        <f t="shared" si="0"/>
        <v>276.55689999999987</v>
      </c>
    </row>
    <row r="17" spans="1:15" x14ac:dyDescent="0.25">
      <c r="A17">
        <v>14</v>
      </c>
      <c r="B17">
        <v>487</v>
      </c>
      <c r="C17">
        <v>160</v>
      </c>
      <c r="I17">
        <v>12</v>
      </c>
      <c r="J17">
        <v>286</v>
      </c>
      <c r="K17" s="3">
        <f t="shared" si="0"/>
        <v>178.75690000000012</v>
      </c>
    </row>
    <row r="18" spans="1:15" x14ac:dyDescent="0.25">
      <c r="A18">
        <v>15</v>
      </c>
      <c r="B18">
        <v>495</v>
      </c>
      <c r="C18">
        <v>246</v>
      </c>
      <c r="I18">
        <v>13</v>
      </c>
      <c r="J18">
        <v>336</v>
      </c>
      <c r="K18" s="3">
        <f t="shared" si="0"/>
        <v>4015.7569000000008</v>
      </c>
    </row>
    <row r="19" spans="1:15" x14ac:dyDescent="0.25">
      <c r="A19">
        <v>16</v>
      </c>
      <c r="B19">
        <v>532</v>
      </c>
      <c r="C19">
        <v>317</v>
      </c>
      <c r="I19">
        <v>14</v>
      </c>
      <c r="J19">
        <v>487</v>
      </c>
      <c r="K19" s="3">
        <f t="shared" si="0"/>
        <v>45954.496900000006</v>
      </c>
    </row>
    <row r="20" spans="1:15" x14ac:dyDescent="0.25">
      <c r="A20">
        <v>17</v>
      </c>
      <c r="C20">
        <v>318</v>
      </c>
      <c r="I20">
        <v>15</v>
      </c>
      <c r="J20">
        <v>495</v>
      </c>
      <c r="K20" s="3">
        <f t="shared" si="0"/>
        <v>49448.416900000004</v>
      </c>
    </row>
    <row r="21" spans="1:15" x14ac:dyDescent="0.25">
      <c r="A21">
        <v>18</v>
      </c>
      <c r="C21">
        <v>526</v>
      </c>
      <c r="I21">
        <v>16</v>
      </c>
      <c r="J21">
        <v>532</v>
      </c>
      <c r="K21" s="3">
        <f t="shared" si="0"/>
        <v>67272.796900000001</v>
      </c>
      <c r="N21" s="1" t="s">
        <v>18</v>
      </c>
      <c r="O21" t="s">
        <v>19</v>
      </c>
    </row>
    <row r="22" spans="1:15" x14ac:dyDescent="0.25">
      <c r="B22" s="1" t="s">
        <v>1</v>
      </c>
      <c r="C22" s="1" t="s">
        <v>2</v>
      </c>
      <c r="O22" t="s">
        <v>20</v>
      </c>
    </row>
    <row r="23" spans="1:15" x14ac:dyDescent="0.25">
      <c r="A23" s="1" t="s">
        <v>3</v>
      </c>
      <c r="B23" s="3">
        <f>AVERAGE(B4:B19)</f>
        <v>272.625</v>
      </c>
      <c r="C23" s="3">
        <f>AVERAGE(C4:C21)</f>
        <v>130.61111111111111</v>
      </c>
      <c r="J23" s="1" t="s">
        <v>13</v>
      </c>
      <c r="K23" s="3">
        <f>SUM(K6:K21)</f>
        <v>240145.75040000002</v>
      </c>
      <c r="O23" t="s">
        <v>21</v>
      </c>
    </row>
    <row r="24" spans="1:15" x14ac:dyDescent="0.25">
      <c r="A24" s="1" t="s">
        <v>4</v>
      </c>
      <c r="B24" s="3">
        <f>_xlfn.STDEV.S(B4:B19)</f>
        <v>126.52950907462917</v>
      </c>
      <c r="C24" s="3">
        <f>_xlfn.STDEV.S(C4:C21)</f>
        <v>139.82431787525746</v>
      </c>
      <c r="J24" s="1" t="s">
        <v>15</v>
      </c>
      <c r="K24" s="3">
        <f>K23/15</f>
        <v>16009.716693333334</v>
      </c>
      <c r="N24" s="1" t="s">
        <v>22</v>
      </c>
      <c r="O24" t="s">
        <v>23</v>
      </c>
    </row>
    <row r="25" spans="1:15" x14ac:dyDescent="0.25">
      <c r="A25" s="1" t="s">
        <v>6</v>
      </c>
      <c r="B25" s="3">
        <f>(B24/B23)*100</f>
        <v>46.411557661487088</v>
      </c>
      <c r="C25" s="3">
        <f>(C24/C23)*100</f>
        <v>107.0539226607671</v>
      </c>
      <c r="J25" s="1" t="s">
        <v>4</v>
      </c>
      <c r="K25" s="3">
        <f>SQRT(K24)</f>
        <v>126.52950918000644</v>
      </c>
      <c r="O25" t="s">
        <v>24</v>
      </c>
    </row>
    <row r="26" spans="1:15" x14ac:dyDescent="0.25">
      <c r="A26" s="1" t="s">
        <v>30</v>
      </c>
      <c r="B26" s="11">
        <f>TTEST(B4:B19,C4:C21,2,2)</f>
        <v>4.1216199128294995E-3</v>
      </c>
      <c r="O26" t="s">
        <v>25</v>
      </c>
    </row>
    <row r="27" spans="1:15" x14ac:dyDescent="0.25">
      <c r="O27" t="s">
        <v>26</v>
      </c>
    </row>
  </sheetData>
  <sortState ref="C4:C21">
    <sortCondition ref="C4"/>
  </sortState>
  <mergeCells count="13">
    <mergeCell ref="E15:G15"/>
    <mergeCell ref="D16:H16"/>
    <mergeCell ref="E9:G9"/>
    <mergeCell ref="E6:G6"/>
    <mergeCell ref="E12:G12"/>
    <mergeCell ref="E13:G13"/>
    <mergeCell ref="E10:G10"/>
    <mergeCell ref="E7:G7"/>
    <mergeCell ref="I3:K3"/>
    <mergeCell ref="J4:J5"/>
    <mergeCell ref="K4:K5"/>
    <mergeCell ref="I4:I5"/>
    <mergeCell ref="A1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5"/>
  <sheetViews>
    <sheetView workbookViewId="0">
      <selection activeCell="D5" sqref="D5:F25"/>
    </sheetView>
  </sheetViews>
  <sheetFormatPr defaultRowHeight="15" x14ac:dyDescent="0.25"/>
  <cols>
    <col min="4" max="4" width="12.42578125" customWidth="1"/>
    <col min="5" max="5" width="13" customWidth="1"/>
  </cols>
  <sheetData>
    <row r="4" spans="3:6" x14ac:dyDescent="0.25">
      <c r="C4" s="2"/>
    </row>
    <row r="5" spans="3:6" x14ac:dyDescent="0.25">
      <c r="D5" s="1" t="s">
        <v>0</v>
      </c>
      <c r="E5" s="1" t="s">
        <v>14</v>
      </c>
      <c r="F5" s="1" t="s">
        <v>16</v>
      </c>
    </row>
    <row r="6" spans="3:6" x14ac:dyDescent="0.25">
      <c r="D6">
        <v>1</v>
      </c>
      <c r="E6">
        <v>129</v>
      </c>
      <c r="F6" s="3">
        <f t="shared" ref="F6:F21" si="0">(E6-272.63)^2</f>
        <v>20629.5769</v>
      </c>
    </row>
    <row r="7" spans="3:6" x14ac:dyDescent="0.25">
      <c r="D7">
        <v>2</v>
      </c>
      <c r="E7">
        <v>138</v>
      </c>
      <c r="F7" s="3">
        <f t="shared" si="0"/>
        <v>18125.2369</v>
      </c>
    </row>
    <row r="8" spans="3:6" x14ac:dyDescent="0.25">
      <c r="D8">
        <v>3</v>
      </c>
      <c r="E8">
        <v>168</v>
      </c>
      <c r="F8" s="3">
        <f t="shared" si="0"/>
        <v>10947.436899999999</v>
      </c>
    </row>
    <row r="9" spans="3:6" x14ac:dyDescent="0.25">
      <c r="D9">
        <v>4</v>
      </c>
      <c r="E9">
        <v>189</v>
      </c>
      <c r="F9" s="3">
        <f t="shared" si="0"/>
        <v>6993.9768999999997</v>
      </c>
    </row>
    <row r="10" spans="3:6" x14ac:dyDescent="0.25">
      <c r="D10">
        <v>5</v>
      </c>
      <c r="E10">
        <v>198</v>
      </c>
      <c r="F10" s="3">
        <f t="shared" si="0"/>
        <v>5569.6368999999995</v>
      </c>
    </row>
    <row r="11" spans="3:6" x14ac:dyDescent="0.25">
      <c r="D11">
        <v>6</v>
      </c>
      <c r="E11">
        <v>203</v>
      </c>
      <c r="F11" s="3">
        <f t="shared" si="0"/>
        <v>4848.3368999999993</v>
      </c>
    </row>
    <row r="12" spans="3:6" x14ac:dyDescent="0.25">
      <c r="D12">
        <v>7</v>
      </c>
      <c r="E12">
        <v>225</v>
      </c>
      <c r="F12" s="3">
        <f t="shared" si="0"/>
        <v>2268.6168999999995</v>
      </c>
    </row>
    <row r="13" spans="3:6" x14ac:dyDescent="0.25">
      <c r="D13">
        <v>8</v>
      </c>
      <c r="E13">
        <v>225</v>
      </c>
      <c r="F13" s="3">
        <f t="shared" si="0"/>
        <v>2268.6168999999995</v>
      </c>
    </row>
    <row r="14" spans="3:6" x14ac:dyDescent="0.25">
      <c r="D14">
        <v>9</v>
      </c>
      <c r="E14">
        <v>241</v>
      </c>
      <c r="F14" s="3">
        <f t="shared" si="0"/>
        <v>1000.4568999999997</v>
      </c>
    </row>
    <row r="15" spans="3:6" x14ac:dyDescent="0.25">
      <c r="D15">
        <v>10</v>
      </c>
      <c r="E15">
        <v>254</v>
      </c>
      <c r="F15" s="3">
        <f t="shared" si="0"/>
        <v>347.07689999999985</v>
      </c>
    </row>
    <row r="16" spans="3:6" x14ac:dyDescent="0.25">
      <c r="D16">
        <v>11</v>
      </c>
      <c r="E16">
        <v>256</v>
      </c>
      <c r="F16" s="3">
        <f t="shared" si="0"/>
        <v>276.55689999999987</v>
      </c>
    </row>
    <row r="17" spans="4:6" x14ac:dyDescent="0.25">
      <c r="D17">
        <v>12</v>
      </c>
      <c r="E17">
        <v>286</v>
      </c>
      <c r="F17" s="3">
        <f t="shared" si="0"/>
        <v>178.75690000000012</v>
      </c>
    </row>
    <row r="18" spans="4:6" x14ac:dyDescent="0.25">
      <c r="D18">
        <v>13</v>
      </c>
      <c r="E18">
        <v>336</v>
      </c>
      <c r="F18" s="3">
        <f t="shared" si="0"/>
        <v>4015.7569000000008</v>
      </c>
    </row>
    <row r="19" spans="4:6" x14ac:dyDescent="0.25">
      <c r="D19">
        <v>14</v>
      </c>
      <c r="E19">
        <v>487</v>
      </c>
      <c r="F19" s="3">
        <f t="shared" si="0"/>
        <v>45954.496900000006</v>
      </c>
    </row>
    <row r="20" spans="4:6" x14ac:dyDescent="0.25">
      <c r="D20">
        <v>15</v>
      </c>
      <c r="E20">
        <v>495</v>
      </c>
      <c r="F20" s="3">
        <f t="shared" si="0"/>
        <v>49448.416900000004</v>
      </c>
    </row>
    <row r="21" spans="4:6" x14ac:dyDescent="0.25">
      <c r="D21">
        <v>16</v>
      </c>
      <c r="E21">
        <v>532</v>
      </c>
      <c r="F21" s="3">
        <f t="shared" si="0"/>
        <v>67272.796900000001</v>
      </c>
    </row>
    <row r="23" spans="4:6" x14ac:dyDescent="0.25">
      <c r="E23" s="1" t="s">
        <v>13</v>
      </c>
      <c r="F23" s="3">
        <f>SUM(F6:F21)</f>
        <v>240145.75040000002</v>
      </c>
    </row>
    <row r="24" spans="4:6" x14ac:dyDescent="0.25">
      <c r="E24" s="1" t="s">
        <v>15</v>
      </c>
      <c r="F24" s="3">
        <f>F23/15</f>
        <v>16009.716693333334</v>
      </c>
    </row>
    <row r="25" spans="4:6" x14ac:dyDescent="0.25">
      <c r="E25" s="1" t="s">
        <v>4</v>
      </c>
      <c r="F25" s="3">
        <f>SQRT(F24)</f>
        <v>126.52950918000644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Grant</dc:creator>
  <cp:lastModifiedBy>Alyssa Grant</cp:lastModifiedBy>
  <dcterms:created xsi:type="dcterms:W3CDTF">2016-09-12T17:12:39Z</dcterms:created>
  <dcterms:modified xsi:type="dcterms:W3CDTF">2016-09-16T15:00:06Z</dcterms:modified>
</cp:coreProperties>
</file>